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599"/>
  </bookViews>
  <sheets>
    <sheet name="Pres" sheetId="31" r:id="rId1"/>
    <sheet name="Pres WI 1" sheetId="32" r:id="rId2"/>
    <sheet name="Pres WI 2" sheetId="34" r:id="rId3"/>
    <sheet name="Pres WI 3" sheetId="35" r:id="rId4"/>
    <sheet name="US Sen-Amend" sheetId="1" r:id="rId5"/>
    <sheet name="Stats &amp; Leg" sheetId="27" r:id="rId6"/>
    <sheet name="Co - Mag" sheetId="19" r:id="rId7"/>
  </sheets>
  <definedNames>
    <definedName name="_xlnm.Print_Titles" localSheetId="6">'Co - Mag'!#REF!</definedName>
    <definedName name="_xlnm.Print_Titles" localSheetId="5">'Stats &amp; Leg'!$A:$A,'Stats &amp; Leg'!$1:$6</definedName>
    <definedName name="_xlnm.Print_Titles" localSheetId="4">'US Sen-Amend'!$A:$A,'US Sen-Amend'!$1:$6</definedName>
  </definedNames>
  <calcPr calcId="152511"/>
</workbook>
</file>

<file path=xl/calcChain.xml><?xml version="1.0" encoding="utf-8"?>
<calcChain xmlns="http://schemas.openxmlformats.org/spreadsheetml/2006/main">
  <c r="F14" i="19" l="1"/>
  <c r="I14" i="19" l="1"/>
  <c r="J14" i="19"/>
  <c r="K14" i="19"/>
  <c r="G14" i="19"/>
  <c r="H14" i="19"/>
  <c r="G14" i="27"/>
  <c r="H14" i="27"/>
  <c r="I14" i="27"/>
  <c r="J14" i="27"/>
  <c r="K14" i="27"/>
  <c r="L14" i="27"/>
  <c r="H14" i="1"/>
  <c r="I14" i="1"/>
  <c r="J14" i="1"/>
  <c r="K14" i="1"/>
  <c r="D14" i="19" l="1"/>
  <c r="F14" i="1" l="1"/>
  <c r="N14" i="35" l="1"/>
  <c r="M14" i="35"/>
  <c r="L14" i="35"/>
  <c r="K14" i="35"/>
  <c r="J14" i="35"/>
  <c r="I14" i="35"/>
  <c r="H14" i="35"/>
  <c r="G14" i="35"/>
  <c r="F14" i="35"/>
  <c r="E14" i="35"/>
  <c r="D14" i="35"/>
  <c r="C14" i="35"/>
  <c r="B14" i="35"/>
  <c r="M14" i="34"/>
  <c r="L14" i="34"/>
  <c r="K14" i="34"/>
  <c r="J14" i="34"/>
  <c r="I14" i="34"/>
  <c r="H14" i="34"/>
  <c r="G14" i="34"/>
  <c r="F14" i="34"/>
  <c r="E14" i="34"/>
  <c r="D14" i="34"/>
  <c r="C14" i="34"/>
  <c r="B14" i="34"/>
  <c r="M14" i="32"/>
  <c r="L14" i="32"/>
  <c r="D12" i="27" l="1"/>
  <c r="D11" i="27"/>
  <c r="D10" i="27"/>
  <c r="D9" i="27"/>
  <c r="D8" i="27"/>
  <c r="D7" i="27"/>
  <c r="B14" i="19" l="1"/>
  <c r="C14" i="19"/>
  <c r="E14" i="19"/>
  <c r="K14" i="32" l="1"/>
  <c r="J14" i="32"/>
  <c r="I14" i="32"/>
  <c r="H14" i="32"/>
  <c r="G14" i="32"/>
  <c r="F14" i="32"/>
  <c r="E14" i="32"/>
  <c r="D14" i="32"/>
  <c r="C14" i="32"/>
  <c r="B14" i="32"/>
  <c r="I14" i="31"/>
  <c r="H14" i="31"/>
  <c r="G14" i="31"/>
  <c r="F14" i="31"/>
  <c r="E14" i="31"/>
  <c r="D14" i="31"/>
  <c r="C14" i="31"/>
  <c r="B14" i="31"/>
  <c r="F12" i="27" l="1"/>
  <c r="F11" i="27"/>
  <c r="F10" i="27"/>
  <c r="F9" i="27"/>
  <c r="F8" i="27"/>
  <c r="F7" i="27"/>
  <c r="B14" i="27"/>
  <c r="C14" i="27"/>
  <c r="E14" i="27"/>
  <c r="D14" i="27" l="1"/>
  <c r="F14" i="27" s="1"/>
  <c r="G14" i="1" l="1"/>
  <c r="B14" i="1" l="1"/>
  <c r="C14" i="1"/>
  <c r="D14" i="1"/>
  <c r="E14" i="1"/>
</calcChain>
</file>

<file path=xl/sharedStrings.xml><?xml version="1.0" encoding="utf-8"?>
<sst xmlns="http://schemas.openxmlformats.org/spreadsheetml/2006/main" count="210" uniqueCount="123">
  <si>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</si>
  <si>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</si>
  <si>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</si>
  <si>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</si>
  <si>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</si>
  <si>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</si>
  <si>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</si>
  <si>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</si>
  <si>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</si>
  <si>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</si>
  <si>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</si>
  <si>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</si>
  <si>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</si>
  <si>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</si>
  <si>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</si>
  <si>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</si>
  <si>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</si>
  <si>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</si>
  <si>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</si>
  <si>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</si>
  <si>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</si>
  <si>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</si>
  <si>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</si>
  <si>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</si>
  <si>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</si>
  <si>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</si>
  <si>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</si>
  <si>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</si>
  <si>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</si>
  <si>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</si>
  <si>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</si>
  <si>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</si>
  <si>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</si>
  <si>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</si>
  <si>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</si>
  <si>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Mike E. Paradis</t>
  </si>
  <si>
    <t>William (Bill) Brown</t>
  </si>
  <si>
    <t>Ryan K. Zollman</t>
  </si>
  <si>
    <t>001 Indian Valley</t>
  </si>
  <si>
    <t>002 Council</t>
  </si>
  <si>
    <t>003 No. Council</t>
  </si>
  <si>
    <t>004 Bear</t>
  </si>
  <si>
    <t>005 New Meadows</t>
  </si>
  <si>
    <t>006 Little Salmon River</t>
  </si>
  <si>
    <t>007 Absentee</t>
  </si>
  <si>
    <t>Carol Bogue</t>
  </si>
  <si>
    <t>Abby Lee</t>
  </si>
  <si>
    <t>Rejeana A. Goolsby</t>
  </si>
  <si>
    <t>Ryan Kerby</t>
  </si>
  <si>
    <t>Judy Boyle</t>
  </si>
  <si>
    <t>DISTRICT 1</t>
  </si>
  <si>
    <t>James Piotrowski</t>
  </si>
  <si>
    <t>Raul R. Labrador</t>
  </si>
  <si>
    <t>LEGISLATIVE DIST 9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</si>
  <si>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</si>
  <si>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</si>
  <si>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</si>
  <si>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</si>
  <si>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</si>
  <si>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</si>
  <si>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</si>
  <si>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</si>
  <si>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</si>
  <si>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</si>
  <si>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</si>
  <si>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</si>
  <si>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Allen Schmid</t>
  </si>
  <si>
    <t>Adams County</t>
  </si>
  <si>
    <t>MAGISTRATE</t>
  </si>
  <si>
    <t>JUDGE RETENTION</t>
  </si>
  <si>
    <t>YES</t>
  </si>
  <si>
    <t>NO</t>
  </si>
  <si>
    <t>John</t>
  </si>
  <si>
    <t>Meienhofer</t>
  </si>
  <si>
    <t>Julia Burkhardt</t>
  </si>
  <si>
    <t>Wendy Green</t>
  </si>
  <si>
    <t>CONSTITUTIONAL</t>
  </si>
  <si>
    <t xml:space="preserve"> AMENDMENT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</si>
  <si>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</si>
  <si>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</si>
  <si>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</si>
  <si>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</si>
  <si>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</si>
  <si>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</si>
  <si>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</si>
  <si>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</si>
  <si>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</si>
  <si>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</si>
  <si>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</si>
  <si>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</si>
  <si>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</si>
  <si>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</si>
  <si>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</si>
  <si>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</si>
  <si>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</si>
  <si>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</si>
  <si>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</si>
  <si>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</si>
  <si>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</si>
  <si>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</si>
  <si>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</si>
  <si>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</si>
  <si>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</si>
  <si>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</si>
  <si>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</si>
  <si>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</si>
  <si>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</si>
  <si>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</si>
  <si>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</si>
  <si>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</si>
  <si>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</si>
  <si>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</si>
  <si>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</si>
  <si>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</si>
  <si>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</si>
  <si>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Pro-Life</t>
  </si>
  <si>
    <t>C. G. "Neal" Nielsen</t>
  </si>
  <si>
    <t>Theodis Brown Sr.</t>
  </si>
  <si>
    <t>HJR 5</t>
  </si>
  <si>
    <t>Sean P. Smith</t>
  </si>
  <si>
    <t>Thomas Watts</t>
  </si>
  <si>
    <t>Soil &amp; Water District Supervisor</t>
  </si>
  <si>
    <t>Vote for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</si>
</sst>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4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4" fillId="0" borderId="3" xfId="0" applyNumberFormat="1" applyFont="1" applyBorder="1" applyAlignment="1" applyProtection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0" fontId="4" fillId="0" borderId="3" xfId="0" applyNumberFormat="1" applyFont="1" applyBorder="1" applyAlignment="1" applyProtection="1">
      <alignment horizontal="center"/>
    </xf>
    <xf numFmtId="3" fontId="2" fillId="2" borderId="31" xfId="0" applyNumberFormat="1" applyFont="1" applyFill="1" applyBorder="1" applyAlignment="1" applyProtection="1"/>
    <xf numFmtId="3" fontId="2" fillId="2" borderId="29" xfId="0" applyNumberFormat="1" applyFont="1" applyFill="1" applyBorder="1" applyAlignment="1" applyProtection="1"/>
    <xf numFmtId="3" fontId="2" fillId="2" borderId="30" xfId="0" applyNumberFormat="1" applyFont="1" applyFill="1" applyBorder="1" applyAlignment="1" applyProtection="1"/>
    <xf numFmtId="3" fontId="2" fillId="0" borderId="25" xfId="0" applyNumberFormat="1" applyFont="1" applyBorder="1" applyAlignment="1" applyProtection="1">
      <alignment horizontal="left"/>
    </xf>
    <xf numFmtId="3" fontId="2" fillId="0" borderId="20" xfId="0" applyNumberFormat="1" applyFont="1" applyBorder="1" applyAlignment="1" applyProtection="1">
      <alignment horizontal="left"/>
    </xf>
    <xf numFmtId="1" fontId="2" fillId="0" borderId="25" xfId="0" applyNumberFormat="1" applyFont="1" applyBorder="1" applyAlignment="1" applyProtection="1">
      <alignment horizontal="left"/>
    </xf>
    <xf numFmtId="3" fontId="2" fillId="0" borderId="12" xfId="0" applyNumberFormat="1" applyFont="1" applyBorder="1" applyAlignment="1" applyProtection="1">
      <alignment horizontal="left"/>
    </xf>
    <xf numFmtId="1" fontId="2" fillId="0" borderId="24" xfId="0" applyNumberFormat="1" applyFont="1" applyBorder="1" applyAlignment="1" applyProtection="1">
      <alignment horizontal="left"/>
    </xf>
    <xf numFmtId="3" fontId="2" fillId="0" borderId="24" xfId="0" applyNumberFormat="1" applyFont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textRotation="90" wrapText="1"/>
    </xf>
    <xf numFmtId="3" fontId="2" fillId="0" borderId="0" xfId="0" applyNumberFormat="1" applyFont="1" applyFill="1" applyBorder="1" applyAlignment="1" applyProtection="1">
      <alignment wrapText="1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horizontal="center" vertical="center" textRotation="90" wrapText="1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24" xfId="0" applyNumberFormat="1" applyFont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3" fontId="2" fillId="2" borderId="33" xfId="0" applyNumberFormat="1" applyFont="1" applyFill="1" applyBorder="1" applyAlignment="1" applyProtection="1">
      <alignment horizontal="center"/>
    </xf>
    <xf numFmtId="3" fontId="4" fillId="0" borderId="26" xfId="0" applyNumberFormat="1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1" fontId="2" fillId="0" borderId="18" xfId="0" applyNumberFormat="1" applyFont="1" applyFill="1" applyBorder="1" applyAlignment="1" applyProtection="1">
      <alignment horizontal="center" vertical="center" textRotation="90" wrapText="1"/>
    </xf>
    <xf numFmtId="3" fontId="2" fillId="0" borderId="12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/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J9" sqref="J9"/>
    </sheetView>
  </sheetViews>
  <sheetFormatPr defaultRowHeight="12.6" x14ac:dyDescent="0.25"/>
  <cols>
    <col min="1" max="1" width="17.33203125" bestFit="1" customWidth="1"/>
    <col min="2" max="9" width="9.6640625" customWidth="1"/>
  </cols>
  <sheetData>
    <row r="1" spans="1:9" ht="13.8" x14ac:dyDescent="0.3">
      <c r="A1" s="23"/>
      <c r="B1" s="98"/>
      <c r="C1" s="99"/>
      <c r="D1" s="99"/>
      <c r="E1" s="99"/>
      <c r="F1" s="99"/>
      <c r="G1" s="99"/>
      <c r="H1" s="99"/>
      <c r="I1" s="100"/>
    </row>
    <row r="2" spans="1:9" ht="13.8" x14ac:dyDescent="0.3">
      <c r="A2" s="24"/>
      <c r="B2" s="101" t="s">
        <v>19</v>
      </c>
      <c r="C2" s="102"/>
      <c r="D2" s="102"/>
      <c r="E2" s="102"/>
      <c r="F2" s="102"/>
      <c r="G2" s="102"/>
      <c r="H2" s="102"/>
      <c r="I2" s="103"/>
    </row>
    <row r="3" spans="1:9" ht="13.8" x14ac:dyDescent="0.3">
      <c r="A3" s="26"/>
      <c r="B3" s="101" t="s">
        <v>54</v>
      </c>
      <c r="C3" s="102"/>
      <c r="D3" s="102"/>
      <c r="E3" s="102"/>
      <c r="F3" s="102"/>
      <c r="G3" s="102"/>
      <c r="H3" s="102"/>
      <c r="I3" s="103"/>
    </row>
    <row r="4" spans="1:9" ht="13.8" x14ac:dyDescent="0.3">
      <c r="A4" s="27"/>
      <c r="B4" s="1" t="s">
        <v>55</v>
      </c>
      <c r="C4" s="1" t="s">
        <v>1</v>
      </c>
      <c r="D4" s="1" t="s">
        <v>25</v>
      </c>
      <c r="E4" s="1" t="s">
        <v>55</v>
      </c>
      <c r="F4" s="1" t="s">
        <v>56</v>
      </c>
      <c r="G4" s="1" t="s">
        <v>55</v>
      </c>
      <c r="H4" s="1" t="s">
        <v>55</v>
      </c>
      <c r="I4" s="1" t="s">
        <v>2</v>
      </c>
    </row>
    <row r="5" spans="1:9" ht="97.5" customHeight="1" thickBot="1" x14ac:dyDescent="0.3">
      <c r="A5" s="28" t="s">
        <v>6</v>
      </c>
      <c r="B5" s="5" t="s">
        <v>57</v>
      </c>
      <c r="C5" s="5" t="s">
        <v>58</v>
      </c>
      <c r="D5" s="5" t="s">
        <v>59</v>
      </c>
      <c r="E5" s="5" t="s">
        <v>60</v>
      </c>
      <c r="F5" s="5" t="s">
        <v>61</v>
      </c>
      <c r="G5" s="5" t="s">
        <v>62</v>
      </c>
      <c r="H5" s="5" t="s">
        <v>63</v>
      </c>
      <c r="I5" s="5" t="s">
        <v>64</v>
      </c>
    </row>
    <row r="6" spans="1:9" ht="14.4" thickBot="1" x14ac:dyDescent="0.35">
      <c r="A6" s="13"/>
      <c r="B6" s="33"/>
      <c r="C6" s="33"/>
      <c r="D6" s="33"/>
      <c r="E6" s="33"/>
      <c r="F6" s="33"/>
      <c r="G6" s="33"/>
      <c r="H6" s="33"/>
      <c r="I6" s="61"/>
    </row>
    <row r="7" spans="1:9" s="16" customFormat="1" ht="13.8" x14ac:dyDescent="0.3">
      <c r="A7" s="53" t="s">
        <v>38</v>
      </c>
      <c r="B7" s="73">
        <v>0</v>
      </c>
      <c r="C7" s="74">
        <v>22</v>
      </c>
      <c r="D7" s="74">
        <v>3</v>
      </c>
      <c r="E7" s="74">
        <v>0</v>
      </c>
      <c r="F7" s="74">
        <v>1</v>
      </c>
      <c r="G7" s="74">
        <v>1</v>
      </c>
      <c r="H7" s="74">
        <v>1</v>
      </c>
      <c r="I7" s="75">
        <v>129</v>
      </c>
    </row>
    <row r="8" spans="1:9" s="16" customFormat="1" ht="13.8" x14ac:dyDescent="0.3">
      <c r="A8" s="54" t="s">
        <v>39</v>
      </c>
      <c r="B8" s="76">
        <v>2</v>
      </c>
      <c r="C8" s="77">
        <v>54</v>
      </c>
      <c r="D8" s="77">
        <v>2</v>
      </c>
      <c r="E8" s="77">
        <v>3</v>
      </c>
      <c r="F8" s="77">
        <v>13</v>
      </c>
      <c r="G8" s="77">
        <v>19</v>
      </c>
      <c r="H8" s="77">
        <v>1</v>
      </c>
      <c r="I8" s="78">
        <v>290</v>
      </c>
    </row>
    <row r="9" spans="1:9" s="16" customFormat="1" ht="13.8" x14ac:dyDescent="0.3">
      <c r="A9" s="52" t="s">
        <v>40</v>
      </c>
      <c r="B9" s="76">
        <v>4</v>
      </c>
      <c r="C9" s="77">
        <v>61</v>
      </c>
      <c r="D9" s="77">
        <v>3</v>
      </c>
      <c r="E9" s="77">
        <v>1</v>
      </c>
      <c r="F9" s="77">
        <v>14</v>
      </c>
      <c r="G9" s="77">
        <v>16</v>
      </c>
      <c r="H9" s="77">
        <v>0</v>
      </c>
      <c r="I9" s="78">
        <v>333</v>
      </c>
    </row>
    <row r="10" spans="1:9" s="16" customFormat="1" ht="13.8" x14ac:dyDescent="0.3">
      <c r="A10" s="52" t="s">
        <v>41</v>
      </c>
      <c r="B10" s="76">
        <v>0</v>
      </c>
      <c r="C10" s="77">
        <v>2</v>
      </c>
      <c r="D10" s="77">
        <v>0</v>
      </c>
      <c r="E10" s="77">
        <v>1</v>
      </c>
      <c r="F10" s="77">
        <v>1</v>
      </c>
      <c r="G10" s="77">
        <v>1</v>
      </c>
      <c r="H10" s="77">
        <v>0</v>
      </c>
      <c r="I10" s="78">
        <v>29</v>
      </c>
    </row>
    <row r="11" spans="1:9" s="16" customFormat="1" ht="13.8" x14ac:dyDescent="0.3">
      <c r="A11" s="52" t="s">
        <v>42</v>
      </c>
      <c r="B11" s="76">
        <v>5</v>
      </c>
      <c r="C11" s="77">
        <v>139</v>
      </c>
      <c r="D11" s="77">
        <v>2</v>
      </c>
      <c r="E11" s="77">
        <v>0</v>
      </c>
      <c r="F11" s="77">
        <v>33</v>
      </c>
      <c r="G11" s="77">
        <v>29</v>
      </c>
      <c r="H11" s="77">
        <v>10</v>
      </c>
      <c r="I11" s="78">
        <v>391</v>
      </c>
    </row>
    <row r="12" spans="1:9" s="16" customFormat="1" ht="13.8" x14ac:dyDescent="0.3">
      <c r="A12" s="52" t="s">
        <v>43</v>
      </c>
      <c r="B12" s="76">
        <v>0</v>
      </c>
      <c r="C12" s="77">
        <v>9</v>
      </c>
      <c r="D12" s="77">
        <v>0</v>
      </c>
      <c r="E12" s="77">
        <v>0</v>
      </c>
      <c r="F12" s="77">
        <v>0</v>
      </c>
      <c r="G12" s="77">
        <v>0</v>
      </c>
      <c r="H12" s="77">
        <v>1</v>
      </c>
      <c r="I12" s="78">
        <v>36</v>
      </c>
    </row>
    <row r="13" spans="1:9" s="16" customFormat="1" ht="13.8" x14ac:dyDescent="0.3">
      <c r="A13" s="52" t="s">
        <v>44</v>
      </c>
      <c r="B13" s="79">
        <v>1</v>
      </c>
      <c r="C13" s="80">
        <v>128</v>
      </c>
      <c r="D13" s="80">
        <v>1</v>
      </c>
      <c r="E13" s="80">
        <v>2</v>
      </c>
      <c r="F13" s="80">
        <v>21</v>
      </c>
      <c r="G13" s="80">
        <v>14</v>
      </c>
      <c r="H13" s="80">
        <v>6</v>
      </c>
      <c r="I13" s="81">
        <v>348</v>
      </c>
    </row>
    <row r="14" spans="1:9" s="16" customFormat="1" ht="13.8" x14ac:dyDescent="0.3">
      <c r="A14" s="6" t="s">
        <v>22</v>
      </c>
      <c r="B14" s="18">
        <f t="shared" ref="B14:I14" si="0">SUM(B7:B13)</f>
        <v>12</v>
      </c>
      <c r="C14" s="72">
        <f t="shared" si="0"/>
        <v>415</v>
      </c>
      <c r="D14" s="72">
        <f t="shared" si="0"/>
        <v>11</v>
      </c>
      <c r="E14" s="18">
        <f t="shared" si="0"/>
        <v>7</v>
      </c>
      <c r="F14" s="18">
        <f t="shared" si="0"/>
        <v>83</v>
      </c>
      <c r="G14" s="18">
        <f t="shared" si="0"/>
        <v>80</v>
      </c>
      <c r="H14" s="72">
        <f t="shared" si="0"/>
        <v>19</v>
      </c>
      <c r="I14" s="18">
        <f t="shared" si="0"/>
        <v>1556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 alignWithMargins="0">
    <oddHeader>&amp;C&amp;"Helv,Bold"ADAMS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B7" sqref="B7"/>
    </sheetView>
  </sheetViews>
  <sheetFormatPr defaultRowHeight="12.6" x14ac:dyDescent="0.25"/>
  <cols>
    <col min="1" max="1" width="17.33203125" bestFit="1" customWidth="1"/>
    <col min="2" max="13" width="8.33203125" customWidth="1"/>
  </cols>
  <sheetData>
    <row r="1" spans="1:13" ht="13.8" x14ac:dyDescent="0.3">
      <c r="A1" s="23"/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13.8" x14ac:dyDescent="0.3">
      <c r="A2" s="24"/>
      <c r="B2" s="101" t="s">
        <v>19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ht="13.8" x14ac:dyDescent="0.3">
      <c r="A3" s="26"/>
      <c r="B3" s="110" t="s">
        <v>54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/>
    </row>
    <row r="4" spans="1:13" ht="13.8" x14ac:dyDescent="0.3">
      <c r="A4" s="27"/>
      <c r="B4" s="104" t="s">
        <v>65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3" ht="81.75" customHeight="1" thickBot="1" x14ac:dyDescent="0.3">
      <c r="A5" s="28" t="s">
        <v>6</v>
      </c>
      <c r="B5" s="44" t="s">
        <v>78</v>
      </c>
      <c r="C5" s="44" t="s">
        <v>79</v>
      </c>
      <c r="D5" s="44" t="s">
        <v>80</v>
      </c>
      <c r="E5" s="44" t="s">
        <v>117</v>
      </c>
      <c r="F5" s="44" t="s">
        <v>81</v>
      </c>
      <c r="G5" s="44" t="s">
        <v>82</v>
      </c>
      <c r="H5" s="44" t="s">
        <v>83</v>
      </c>
      <c r="I5" s="44" t="s">
        <v>84</v>
      </c>
      <c r="J5" s="44" t="s">
        <v>85</v>
      </c>
      <c r="K5" s="44" t="s">
        <v>86</v>
      </c>
      <c r="L5" s="44" t="s">
        <v>87</v>
      </c>
      <c r="M5" s="44" t="s">
        <v>88</v>
      </c>
    </row>
    <row r="6" spans="1:13" ht="14.4" thickBot="1" x14ac:dyDescent="0.35">
      <c r="A6" s="1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61"/>
    </row>
    <row r="7" spans="1:13" ht="13.8" x14ac:dyDescent="0.3">
      <c r="A7" s="53" t="s">
        <v>38</v>
      </c>
      <c r="B7" s="73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5">
        <v>0</v>
      </c>
    </row>
    <row r="8" spans="1:13" ht="13.8" x14ac:dyDescent="0.3">
      <c r="A8" s="54" t="s">
        <v>39</v>
      </c>
      <c r="B8" s="76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8">
        <v>0</v>
      </c>
    </row>
    <row r="9" spans="1:13" ht="13.8" x14ac:dyDescent="0.3">
      <c r="A9" s="52" t="s">
        <v>40</v>
      </c>
      <c r="B9" s="76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8">
        <v>0</v>
      </c>
    </row>
    <row r="10" spans="1:13" ht="13.8" x14ac:dyDescent="0.3">
      <c r="A10" s="52" t="s">
        <v>41</v>
      </c>
      <c r="B10" s="76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8">
        <v>0</v>
      </c>
    </row>
    <row r="11" spans="1:13" ht="13.8" x14ac:dyDescent="0.3">
      <c r="A11" s="52" t="s">
        <v>42</v>
      </c>
      <c r="B11" s="76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8">
        <v>0</v>
      </c>
    </row>
    <row r="12" spans="1:13" ht="13.8" x14ac:dyDescent="0.3">
      <c r="A12" s="52" t="s">
        <v>43</v>
      </c>
      <c r="B12" s="76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8">
        <v>0</v>
      </c>
    </row>
    <row r="13" spans="1:13" ht="13.8" x14ac:dyDescent="0.3">
      <c r="A13" s="52" t="s">
        <v>44</v>
      </c>
      <c r="B13" s="79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1">
        <v>0</v>
      </c>
    </row>
    <row r="14" spans="1:13" ht="13.8" x14ac:dyDescent="0.3">
      <c r="A14" s="6" t="s">
        <v>22</v>
      </c>
      <c r="B14" s="18">
        <f t="shared" ref="B14:M14" si="0">SUM(B7:B13)</f>
        <v>0</v>
      </c>
      <c r="C14" s="72">
        <f t="shared" si="0"/>
        <v>0</v>
      </c>
      <c r="D14" s="18">
        <f t="shared" si="0"/>
        <v>0</v>
      </c>
      <c r="E14" s="18">
        <f t="shared" si="0"/>
        <v>0</v>
      </c>
      <c r="F14" s="18">
        <f t="shared" si="0"/>
        <v>0</v>
      </c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</row>
  </sheetData>
  <sheetProtection selectLockedCells="1"/>
  <mergeCells count="4">
    <mergeCell ref="B4:M4"/>
    <mergeCell ref="B1:M1"/>
    <mergeCell ref="B2:M2"/>
    <mergeCell ref="B3:M3"/>
  </mergeCells>
  <printOptions horizontalCentered="1"/>
  <pageMargins left="1.5" right="0.5" top="1.5" bottom="0.5" header="1" footer="0.3"/>
  <pageSetup orientation="landscape" r:id="rId1"/>
  <headerFooter alignWithMargins="0">
    <oddHeader>&amp;C&amp;"Helv,Bold"ADAMS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B7" sqref="B7"/>
    </sheetView>
  </sheetViews>
  <sheetFormatPr defaultRowHeight="12.6" x14ac:dyDescent="0.25"/>
  <cols>
    <col min="1" max="1" width="17.33203125" bestFit="1" customWidth="1"/>
    <col min="2" max="13" width="7.6640625" customWidth="1"/>
  </cols>
  <sheetData>
    <row r="1" spans="1:13" ht="13.8" x14ac:dyDescent="0.3">
      <c r="A1" s="23"/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13.8" x14ac:dyDescent="0.3">
      <c r="A2" s="24"/>
      <c r="B2" s="101" t="s">
        <v>19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ht="13.8" x14ac:dyDescent="0.3">
      <c r="A3" s="26"/>
      <c r="B3" s="110" t="s">
        <v>54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/>
    </row>
    <row r="4" spans="1:13" ht="13.8" x14ac:dyDescent="0.3">
      <c r="A4" s="27"/>
      <c r="B4" s="104" t="s">
        <v>65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3" ht="81.75" customHeight="1" thickBot="1" x14ac:dyDescent="0.3">
      <c r="A5" s="28" t="s">
        <v>6</v>
      </c>
      <c r="B5" s="5" t="s">
        <v>89</v>
      </c>
      <c r="C5" s="5" t="s">
        <v>90</v>
      </c>
      <c r="D5" s="5" t="s">
        <v>91</v>
      </c>
      <c r="E5" s="5" t="s">
        <v>92</v>
      </c>
      <c r="F5" s="5" t="s">
        <v>93</v>
      </c>
      <c r="G5" s="5" t="s">
        <v>94</v>
      </c>
      <c r="H5" s="5" t="s">
        <v>95</v>
      </c>
      <c r="I5" s="5" t="s">
        <v>96</v>
      </c>
      <c r="J5" s="5" t="s">
        <v>97</v>
      </c>
      <c r="K5" s="5" t="s">
        <v>98</v>
      </c>
      <c r="L5" s="5" t="s">
        <v>99</v>
      </c>
      <c r="M5" s="5" t="s">
        <v>100</v>
      </c>
    </row>
    <row r="6" spans="1:13" ht="14.4" thickBot="1" x14ac:dyDescent="0.35">
      <c r="A6" s="1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61"/>
    </row>
    <row r="7" spans="1:13" ht="13.8" x14ac:dyDescent="0.3">
      <c r="A7" s="53" t="s">
        <v>38</v>
      </c>
      <c r="B7" s="73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5">
        <v>0</v>
      </c>
    </row>
    <row r="8" spans="1:13" ht="13.8" x14ac:dyDescent="0.3">
      <c r="A8" s="54" t="s">
        <v>39</v>
      </c>
      <c r="B8" s="76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8">
        <v>0</v>
      </c>
    </row>
    <row r="9" spans="1:13" ht="13.8" x14ac:dyDescent="0.3">
      <c r="A9" s="52" t="s">
        <v>40</v>
      </c>
      <c r="B9" s="76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8">
        <v>0</v>
      </c>
    </row>
    <row r="10" spans="1:13" ht="13.8" x14ac:dyDescent="0.3">
      <c r="A10" s="52" t="s">
        <v>41</v>
      </c>
      <c r="B10" s="76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8">
        <v>0</v>
      </c>
    </row>
    <row r="11" spans="1:13" ht="13.8" x14ac:dyDescent="0.3">
      <c r="A11" s="52" t="s">
        <v>42</v>
      </c>
      <c r="B11" s="76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8">
        <v>0</v>
      </c>
    </row>
    <row r="12" spans="1:13" ht="13.8" x14ac:dyDescent="0.3">
      <c r="A12" s="52" t="s">
        <v>43</v>
      </c>
      <c r="B12" s="76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8">
        <v>0</v>
      </c>
    </row>
    <row r="13" spans="1:13" ht="13.8" x14ac:dyDescent="0.3">
      <c r="A13" s="52" t="s">
        <v>44</v>
      </c>
      <c r="B13" s="79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1">
        <v>0</v>
      </c>
    </row>
    <row r="14" spans="1:13" ht="13.8" x14ac:dyDescent="0.3">
      <c r="A14" s="6" t="s">
        <v>22</v>
      </c>
      <c r="B14" s="18">
        <f t="shared" ref="B14:M14" si="0">SUM(B7:B13)</f>
        <v>0</v>
      </c>
      <c r="C14" s="72">
        <f t="shared" si="0"/>
        <v>0</v>
      </c>
      <c r="D14" s="18">
        <f t="shared" si="0"/>
        <v>0</v>
      </c>
      <c r="E14" s="18">
        <f t="shared" si="0"/>
        <v>0</v>
      </c>
      <c r="F14" s="18">
        <f t="shared" si="0"/>
        <v>0</v>
      </c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 alignWithMargins="0">
    <oddHeader>&amp;C&amp;"Helv,Bold"ADAMS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>
      <selection activeCell="B7" sqref="B7"/>
    </sheetView>
  </sheetViews>
  <sheetFormatPr defaultRowHeight="12.6" x14ac:dyDescent="0.25"/>
  <cols>
    <col min="1" max="1" width="17.33203125" bestFit="1" customWidth="1"/>
    <col min="2" max="14" width="7.5546875" customWidth="1"/>
  </cols>
  <sheetData>
    <row r="1" spans="1:14" ht="13.8" x14ac:dyDescent="0.3">
      <c r="A1" s="23"/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</row>
    <row r="2" spans="1:14" ht="13.8" x14ac:dyDescent="0.3">
      <c r="A2" s="24"/>
      <c r="B2" s="101" t="s">
        <v>19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4" ht="13.8" x14ac:dyDescent="0.3">
      <c r="A3" s="26"/>
      <c r="B3" s="110" t="s">
        <v>54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</row>
    <row r="4" spans="1:14" ht="13.8" x14ac:dyDescent="0.3">
      <c r="A4" s="27"/>
      <c r="B4" s="104" t="s">
        <v>65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</row>
    <row r="5" spans="1:14" ht="93" customHeight="1" thickBot="1" x14ac:dyDescent="0.3">
      <c r="A5" s="28" t="s">
        <v>6</v>
      </c>
      <c r="B5" s="5" t="s">
        <v>101</v>
      </c>
      <c r="C5" s="5" t="s">
        <v>102</v>
      </c>
      <c r="D5" s="5" t="s">
        <v>103</v>
      </c>
      <c r="E5" s="5" t="s">
        <v>104</v>
      </c>
      <c r="F5" s="5" t="s">
        <v>105</v>
      </c>
      <c r="G5" s="5" t="s">
        <v>106</v>
      </c>
      <c r="H5" s="5" t="s">
        <v>107</v>
      </c>
      <c r="I5" s="5" t="s">
        <v>108</v>
      </c>
      <c r="J5" s="5" t="s">
        <v>109</v>
      </c>
      <c r="K5" s="5" t="s">
        <v>110</v>
      </c>
      <c r="L5" s="5" t="s">
        <v>111</v>
      </c>
      <c r="M5" s="5" t="s">
        <v>112</v>
      </c>
      <c r="N5" s="5" t="s">
        <v>113</v>
      </c>
    </row>
    <row r="6" spans="1:14" ht="14.4" thickBot="1" x14ac:dyDescent="0.35">
      <c r="A6" s="1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1"/>
    </row>
    <row r="7" spans="1:14" ht="13.8" x14ac:dyDescent="0.3">
      <c r="A7" s="53" t="s">
        <v>38</v>
      </c>
      <c r="B7" s="73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5">
        <v>0</v>
      </c>
    </row>
    <row r="8" spans="1:14" ht="13.8" x14ac:dyDescent="0.3">
      <c r="A8" s="54" t="s">
        <v>39</v>
      </c>
      <c r="B8" s="76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8">
        <v>0</v>
      </c>
    </row>
    <row r="9" spans="1:14" ht="13.8" x14ac:dyDescent="0.3">
      <c r="A9" s="52" t="s">
        <v>40</v>
      </c>
      <c r="B9" s="76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8">
        <v>0</v>
      </c>
    </row>
    <row r="10" spans="1:14" ht="13.8" x14ac:dyDescent="0.3">
      <c r="A10" s="52" t="s">
        <v>41</v>
      </c>
      <c r="B10" s="76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8">
        <v>0</v>
      </c>
    </row>
    <row r="11" spans="1:14" ht="13.8" x14ac:dyDescent="0.3">
      <c r="A11" s="52" t="s">
        <v>42</v>
      </c>
      <c r="B11" s="76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8">
        <v>0</v>
      </c>
    </row>
    <row r="12" spans="1:14" ht="13.8" x14ac:dyDescent="0.3">
      <c r="A12" s="52" t="s">
        <v>43</v>
      </c>
      <c r="B12" s="76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8">
        <v>0</v>
      </c>
    </row>
    <row r="13" spans="1:14" ht="13.8" x14ac:dyDescent="0.3">
      <c r="A13" s="52" t="s">
        <v>44</v>
      </c>
      <c r="B13" s="79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1">
        <v>0</v>
      </c>
    </row>
    <row r="14" spans="1:14" ht="13.8" x14ac:dyDescent="0.3">
      <c r="A14" s="6" t="s">
        <v>22</v>
      </c>
      <c r="B14" s="18">
        <f t="shared" ref="B14:M14" si="0">SUM(B7:B13)</f>
        <v>0</v>
      </c>
      <c r="C14" s="72">
        <f t="shared" si="0"/>
        <v>0</v>
      </c>
      <c r="D14" s="18">
        <f t="shared" si="0"/>
        <v>0</v>
      </c>
      <c r="E14" s="18">
        <f t="shared" si="0"/>
        <v>0</v>
      </c>
      <c r="F14" s="18">
        <f t="shared" si="0"/>
        <v>0</v>
      </c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18">
        <f t="shared" ref="N14" si="1">SUM(N7:N13)</f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 alignWithMargins="0">
    <oddHeader>&amp;C&amp;"Helv,Bold"ADAMS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zoomScaleSheetLayoutView="100" workbookViewId="0">
      <selection activeCell="J7" sqref="J7"/>
    </sheetView>
  </sheetViews>
  <sheetFormatPr defaultColWidth="9.109375" defaultRowHeight="13.8" x14ac:dyDescent="0.3"/>
  <cols>
    <col min="1" max="1" width="17.33203125" style="17" bestFit="1" customWidth="1"/>
    <col min="2" max="4" width="8.6640625" style="17" customWidth="1"/>
    <col min="5" max="7" width="8.6640625" style="31" customWidth="1"/>
    <col min="8" max="11" width="8.6640625" style="11" customWidth="1"/>
    <col min="12" max="16384" width="9.109375" style="11"/>
  </cols>
  <sheetData>
    <row r="1" spans="1:11" x14ac:dyDescent="0.3">
      <c r="A1" s="23"/>
      <c r="B1" s="35"/>
      <c r="C1" s="35"/>
      <c r="D1" s="36"/>
      <c r="E1" s="107" t="s">
        <v>19</v>
      </c>
      <c r="F1" s="108"/>
      <c r="G1" s="109"/>
      <c r="H1" s="107" t="s">
        <v>14</v>
      </c>
      <c r="I1" s="108"/>
      <c r="J1" s="65"/>
      <c r="K1" s="66"/>
    </row>
    <row r="2" spans="1:11" s="25" customFormat="1" x14ac:dyDescent="0.3">
      <c r="A2" s="24"/>
      <c r="B2" s="101" t="s">
        <v>19</v>
      </c>
      <c r="C2" s="102"/>
      <c r="D2" s="103"/>
      <c r="E2" s="101" t="s">
        <v>21</v>
      </c>
      <c r="F2" s="102"/>
      <c r="G2" s="103"/>
      <c r="H2" s="113" t="s">
        <v>9</v>
      </c>
      <c r="I2" s="113"/>
      <c r="J2" s="101" t="s">
        <v>76</v>
      </c>
      <c r="K2" s="103"/>
    </row>
    <row r="3" spans="1:11" s="25" customFormat="1" x14ac:dyDescent="0.3">
      <c r="A3" s="26"/>
      <c r="B3" s="104" t="s">
        <v>20</v>
      </c>
      <c r="C3" s="105"/>
      <c r="D3" s="106"/>
      <c r="E3" s="104" t="s">
        <v>50</v>
      </c>
      <c r="F3" s="105"/>
      <c r="G3" s="106"/>
      <c r="H3" s="98" t="s">
        <v>15</v>
      </c>
      <c r="I3" s="99"/>
      <c r="J3" s="101" t="s">
        <v>77</v>
      </c>
      <c r="K3" s="116"/>
    </row>
    <row r="4" spans="1:11" ht="13.5" customHeight="1" x14ac:dyDescent="0.3">
      <c r="A4" s="27"/>
      <c r="B4" s="1" t="s">
        <v>2</v>
      </c>
      <c r="C4" s="1" t="s">
        <v>1</v>
      </c>
      <c r="D4" s="1" t="s">
        <v>25</v>
      </c>
      <c r="E4" s="1" t="s">
        <v>2</v>
      </c>
      <c r="F4" s="1" t="s">
        <v>1</v>
      </c>
      <c r="G4" s="97" t="s">
        <v>114</v>
      </c>
      <c r="H4" s="114" t="s">
        <v>29</v>
      </c>
      <c r="I4" s="115"/>
      <c r="J4" s="104" t="s">
        <v>118</v>
      </c>
      <c r="K4" s="106"/>
    </row>
    <row r="5" spans="1:11" s="12" customFormat="1" ht="88.2" customHeight="1" thickBot="1" x14ac:dyDescent="0.3">
      <c r="A5" s="28" t="s">
        <v>6</v>
      </c>
      <c r="B5" s="5" t="s">
        <v>28</v>
      </c>
      <c r="C5" s="5" t="s">
        <v>27</v>
      </c>
      <c r="D5" s="5" t="s">
        <v>26</v>
      </c>
      <c r="E5" s="5" t="s">
        <v>52</v>
      </c>
      <c r="F5" s="5" t="s">
        <v>51</v>
      </c>
      <c r="G5" s="5" t="s">
        <v>115</v>
      </c>
      <c r="H5" s="3" t="s">
        <v>30</v>
      </c>
      <c r="I5" s="3" t="s">
        <v>31</v>
      </c>
      <c r="J5" s="3" t="s">
        <v>70</v>
      </c>
      <c r="K5" s="3" t="s">
        <v>71</v>
      </c>
    </row>
    <row r="6" spans="1:11" s="16" customFormat="1" ht="14.4" thickBot="1" x14ac:dyDescent="0.35">
      <c r="A6" s="13"/>
      <c r="B6" s="33"/>
      <c r="C6" s="33"/>
      <c r="D6" s="33"/>
      <c r="E6" s="14"/>
      <c r="F6" s="14"/>
      <c r="G6" s="14"/>
      <c r="H6" s="14"/>
      <c r="I6" s="14"/>
      <c r="J6" s="14"/>
      <c r="K6" s="15"/>
    </row>
    <row r="7" spans="1:11" s="16" customFormat="1" x14ac:dyDescent="0.3">
      <c r="A7" s="53" t="s">
        <v>38</v>
      </c>
      <c r="B7" s="73">
        <v>98</v>
      </c>
      <c r="C7" s="74">
        <v>29</v>
      </c>
      <c r="D7" s="75">
        <v>17</v>
      </c>
      <c r="E7" s="73">
        <v>113</v>
      </c>
      <c r="F7" s="74">
        <v>34</v>
      </c>
      <c r="G7" s="75">
        <v>0</v>
      </c>
      <c r="H7" s="82">
        <v>61</v>
      </c>
      <c r="I7" s="19">
        <v>73</v>
      </c>
      <c r="J7" s="82">
        <v>89</v>
      </c>
      <c r="K7" s="19">
        <v>58</v>
      </c>
    </row>
    <row r="8" spans="1:11" s="16" customFormat="1" x14ac:dyDescent="0.3">
      <c r="A8" s="54" t="s">
        <v>39</v>
      </c>
      <c r="B8" s="76">
        <v>253</v>
      </c>
      <c r="C8" s="77">
        <v>61</v>
      </c>
      <c r="D8" s="78">
        <v>51</v>
      </c>
      <c r="E8" s="76">
        <v>282</v>
      </c>
      <c r="F8" s="77">
        <v>92</v>
      </c>
      <c r="G8" s="78">
        <v>0</v>
      </c>
      <c r="H8" s="30">
        <v>154</v>
      </c>
      <c r="I8" s="83">
        <v>168</v>
      </c>
      <c r="J8" s="30">
        <v>205</v>
      </c>
      <c r="K8" s="83">
        <v>146</v>
      </c>
    </row>
    <row r="9" spans="1:11" s="16" customFormat="1" x14ac:dyDescent="0.3">
      <c r="A9" s="52" t="s">
        <v>40</v>
      </c>
      <c r="B9" s="76">
        <v>309</v>
      </c>
      <c r="C9" s="77">
        <v>78</v>
      </c>
      <c r="D9" s="78">
        <v>44</v>
      </c>
      <c r="E9" s="76">
        <v>334</v>
      </c>
      <c r="F9" s="77">
        <v>101</v>
      </c>
      <c r="G9" s="78">
        <v>0</v>
      </c>
      <c r="H9" s="30">
        <v>191</v>
      </c>
      <c r="I9" s="83">
        <v>190</v>
      </c>
      <c r="J9" s="30">
        <v>230</v>
      </c>
      <c r="K9" s="83">
        <v>182</v>
      </c>
    </row>
    <row r="10" spans="1:11" s="16" customFormat="1" x14ac:dyDescent="0.3">
      <c r="A10" s="52" t="s">
        <v>41</v>
      </c>
      <c r="B10" s="76">
        <v>29</v>
      </c>
      <c r="C10" s="77">
        <v>1</v>
      </c>
      <c r="D10" s="78">
        <v>2</v>
      </c>
      <c r="E10" s="76">
        <v>31</v>
      </c>
      <c r="F10" s="77">
        <v>3</v>
      </c>
      <c r="G10" s="78">
        <v>0</v>
      </c>
      <c r="H10" s="30">
        <v>8</v>
      </c>
      <c r="I10" s="83">
        <v>15</v>
      </c>
      <c r="J10" s="30">
        <v>21</v>
      </c>
      <c r="K10" s="83">
        <v>8</v>
      </c>
    </row>
    <row r="11" spans="1:11" s="16" customFormat="1" x14ac:dyDescent="0.3">
      <c r="A11" s="52" t="s">
        <v>42</v>
      </c>
      <c r="B11" s="76">
        <v>423</v>
      </c>
      <c r="C11" s="77">
        <v>139</v>
      </c>
      <c r="D11" s="78">
        <v>36</v>
      </c>
      <c r="E11" s="76">
        <v>397</v>
      </c>
      <c r="F11" s="77">
        <v>199</v>
      </c>
      <c r="G11" s="78">
        <v>0</v>
      </c>
      <c r="H11" s="30">
        <v>287</v>
      </c>
      <c r="I11" s="83">
        <v>217</v>
      </c>
      <c r="J11" s="30">
        <v>304</v>
      </c>
      <c r="K11" s="83">
        <v>262</v>
      </c>
    </row>
    <row r="12" spans="1:11" s="16" customFormat="1" x14ac:dyDescent="0.3">
      <c r="A12" s="52" t="s">
        <v>43</v>
      </c>
      <c r="B12" s="76">
        <v>28</v>
      </c>
      <c r="C12" s="77">
        <v>11</v>
      </c>
      <c r="D12" s="78">
        <v>6</v>
      </c>
      <c r="E12" s="76">
        <v>34</v>
      </c>
      <c r="F12" s="77">
        <v>12</v>
      </c>
      <c r="G12" s="78">
        <v>0</v>
      </c>
      <c r="H12" s="30">
        <v>21</v>
      </c>
      <c r="I12" s="83">
        <v>12</v>
      </c>
      <c r="J12" s="30">
        <v>30</v>
      </c>
      <c r="K12" s="83">
        <v>14</v>
      </c>
    </row>
    <row r="13" spans="1:11" s="16" customFormat="1" x14ac:dyDescent="0.3">
      <c r="A13" s="52" t="s">
        <v>44</v>
      </c>
      <c r="B13" s="79">
        <v>323</v>
      </c>
      <c r="C13" s="80">
        <v>140</v>
      </c>
      <c r="D13" s="81">
        <v>46</v>
      </c>
      <c r="E13" s="79">
        <v>343</v>
      </c>
      <c r="F13" s="80">
        <v>168</v>
      </c>
      <c r="G13" s="81">
        <v>0</v>
      </c>
      <c r="H13" s="84">
        <v>234</v>
      </c>
      <c r="I13" s="85">
        <v>173</v>
      </c>
      <c r="J13" s="84">
        <v>273</v>
      </c>
      <c r="K13" s="85">
        <v>217</v>
      </c>
    </row>
    <row r="14" spans="1:11" s="16" customFormat="1" x14ac:dyDescent="0.3">
      <c r="A14" s="6" t="s">
        <v>22</v>
      </c>
      <c r="B14" s="18">
        <f t="shared" ref="B14:G14" si="0">SUM(B7:B13)</f>
        <v>1463</v>
      </c>
      <c r="C14" s="72">
        <f t="shared" si="0"/>
        <v>459</v>
      </c>
      <c r="D14" s="18">
        <f t="shared" si="0"/>
        <v>202</v>
      </c>
      <c r="E14" s="18">
        <f t="shared" si="0"/>
        <v>1534</v>
      </c>
      <c r="F14" s="18">
        <f t="shared" si="0"/>
        <v>609</v>
      </c>
      <c r="G14" s="18">
        <f t="shared" si="0"/>
        <v>0</v>
      </c>
      <c r="H14" s="18">
        <f>SUM(H7:H13)</f>
        <v>956</v>
      </c>
      <c r="I14" s="18">
        <f>SUM(I7:I13)</f>
        <v>848</v>
      </c>
      <c r="J14" s="18">
        <f>SUM(J7:J13)</f>
        <v>1152</v>
      </c>
      <c r="K14" s="18">
        <f>SUM(K7:K13)</f>
        <v>887</v>
      </c>
    </row>
    <row r="15" spans="1:11" s="16" customFormat="1" x14ac:dyDescent="0.3">
      <c r="A15" s="11"/>
      <c r="B15" s="17"/>
      <c r="C15" s="17"/>
      <c r="D15" s="17"/>
      <c r="E15" s="31"/>
      <c r="F15" s="31"/>
      <c r="G15" s="31"/>
      <c r="H15" s="11"/>
      <c r="I15" s="11"/>
      <c r="J15" s="11"/>
      <c r="K15" s="11"/>
    </row>
    <row r="16" spans="1:11" s="16" customFormat="1" x14ac:dyDescent="0.3">
      <c r="A16" s="17"/>
      <c r="B16" s="17"/>
      <c r="C16" s="17"/>
      <c r="D16" s="17"/>
      <c r="E16" s="31"/>
      <c r="F16" s="31"/>
      <c r="G16" s="31"/>
      <c r="H16" s="11"/>
      <c r="I16" s="11"/>
      <c r="J16" s="11"/>
      <c r="K16" s="11"/>
    </row>
    <row r="17" spans="1:11" s="16" customFormat="1" x14ac:dyDescent="0.3">
      <c r="A17" s="17"/>
      <c r="B17" s="17"/>
      <c r="C17" s="17"/>
      <c r="D17" s="17"/>
      <c r="E17" s="31"/>
      <c r="F17" s="31"/>
      <c r="G17" s="31"/>
      <c r="H17" s="11"/>
      <c r="I17" s="11"/>
      <c r="J17" s="11"/>
      <c r="K17" s="11"/>
    </row>
    <row r="18" spans="1:11" s="16" customFormat="1" x14ac:dyDescent="0.3">
      <c r="A18" s="17"/>
      <c r="B18" s="17"/>
      <c r="C18" s="17"/>
      <c r="D18" s="17"/>
      <c r="E18" s="31"/>
      <c r="F18" s="31"/>
      <c r="G18" s="31"/>
      <c r="H18" s="11"/>
      <c r="I18" s="11"/>
      <c r="J18" s="11"/>
      <c r="K18" s="11"/>
    </row>
    <row r="19" spans="1:11" s="16" customFormat="1" x14ac:dyDescent="0.3">
      <c r="A19" s="17"/>
      <c r="B19" s="17"/>
      <c r="C19" s="17"/>
      <c r="D19" s="17"/>
      <c r="E19" s="31"/>
      <c r="F19" s="31"/>
      <c r="G19" s="31"/>
      <c r="H19" s="11"/>
      <c r="I19" s="11"/>
      <c r="J19" s="11"/>
      <c r="K19" s="11"/>
    </row>
    <row r="20" spans="1:11" s="16" customFormat="1" x14ac:dyDescent="0.3">
      <c r="A20" s="17"/>
      <c r="B20" s="17"/>
      <c r="C20" s="17"/>
      <c r="D20" s="17"/>
      <c r="E20" s="31"/>
      <c r="F20" s="31"/>
      <c r="G20" s="31"/>
      <c r="H20" s="11"/>
      <c r="I20" s="11"/>
      <c r="J20" s="11"/>
      <c r="K20" s="11"/>
    </row>
    <row r="21" spans="1:11" s="16" customFormat="1" x14ac:dyDescent="0.3">
      <c r="A21" s="17"/>
      <c r="B21" s="17"/>
      <c r="C21" s="17"/>
      <c r="D21" s="17"/>
      <c r="E21" s="31"/>
      <c r="F21" s="31"/>
      <c r="G21" s="31"/>
      <c r="H21" s="11"/>
      <c r="I21" s="11"/>
      <c r="J21" s="11"/>
      <c r="K21" s="11"/>
    </row>
    <row r="22" spans="1:11" s="16" customFormat="1" x14ac:dyDescent="0.3">
      <c r="A22" s="17"/>
      <c r="B22" s="17"/>
      <c r="C22" s="17"/>
      <c r="D22" s="17"/>
      <c r="E22" s="31"/>
      <c r="F22" s="31"/>
      <c r="G22" s="31"/>
      <c r="H22" s="11"/>
      <c r="I22" s="11"/>
      <c r="J22" s="11"/>
      <c r="K22" s="11"/>
    </row>
    <row r="23" spans="1:11" s="16" customFormat="1" x14ac:dyDescent="0.3">
      <c r="A23" s="17"/>
      <c r="B23" s="17"/>
      <c r="C23" s="17"/>
      <c r="D23" s="17"/>
      <c r="E23" s="31"/>
      <c r="F23" s="31"/>
      <c r="G23" s="31"/>
      <c r="H23" s="11"/>
      <c r="I23" s="11"/>
      <c r="J23" s="11"/>
      <c r="K23" s="11"/>
    </row>
    <row r="24" spans="1:11" s="16" customFormat="1" x14ac:dyDescent="0.3">
      <c r="A24" s="17"/>
      <c r="B24" s="17"/>
      <c r="C24" s="17"/>
      <c r="D24" s="17"/>
      <c r="E24" s="31"/>
      <c r="F24" s="31"/>
      <c r="G24" s="31"/>
      <c r="H24" s="11"/>
      <c r="I24" s="11"/>
      <c r="J24" s="11"/>
      <c r="K24" s="11"/>
    </row>
    <row r="25" spans="1:11" s="16" customFormat="1" x14ac:dyDescent="0.3">
      <c r="A25" s="17"/>
      <c r="B25" s="17"/>
      <c r="C25" s="17"/>
      <c r="D25" s="17"/>
      <c r="E25" s="31"/>
      <c r="F25" s="31"/>
      <c r="G25" s="31"/>
      <c r="H25" s="11"/>
      <c r="I25" s="11"/>
      <c r="J25" s="11"/>
      <c r="K25" s="11"/>
    </row>
    <row r="26" spans="1:11" s="16" customFormat="1" x14ac:dyDescent="0.3">
      <c r="A26" s="17"/>
      <c r="B26" s="17"/>
      <c r="C26" s="17"/>
      <c r="D26" s="17"/>
      <c r="E26" s="31"/>
      <c r="F26" s="31"/>
      <c r="G26" s="31"/>
      <c r="H26" s="11"/>
      <c r="I26" s="11"/>
      <c r="J26" s="11"/>
      <c r="K26" s="11"/>
    </row>
    <row r="27" spans="1:11" s="16" customFormat="1" x14ac:dyDescent="0.3">
      <c r="A27" s="17"/>
      <c r="B27" s="17"/>
      <c r="C27" s="17"/>
      <c r="D27" s="17"/>
      <c r="E27" s="31"/>
      <c r="F27" s="31"/>
      <c r="G27" s="31"/>
      <c r="H27" s="11"/>
      <c r="I27" s="11"/>
      <c r="J27" s="11"/>
      <c r="K27" s="11"/>
    </row>
    <row r="28" spans="1:11" s="16" customFormat="1" x14ac:dyDescent="0.3">
      <c r="A28" s="17"/>
      <c r="B28" s="17"/>
      <c r="C28" s="17"/>
      <c r="D28" s="17"/>
      <c r="E28" s="31"/>
      <c r="F28" s="31"/>
      <c r="G28" s="31"/>
      <c r="H28" s="11"/>
      <c r="I28" s="11"/>
      <c r="J28" s="11"/>
      <c r="K28" s="11"/>
    </row>
    <row r="29" spans="1:11" s="16" customFormat="1" x14ac:dyDescent="0.3">
      <c r="A29" s="17"/>
      <c r="B29" s="17"/>
      <c r="C29" s="17"/>
      <c r="D29" s="17"/>
      <c r="E29" s="31"/>
      <c r="F29" s="31"/>
      <c r="G29" s="31"/>
      <c r="H29" s="11"/>
      <c r="I29" s="11"/>
      <c r="J29" s="11"/>
      <c r="K29" s="11"/>
    </row>
    <row r="30" spans="1:11" s="16" customFormat="1" x14ac:dyDescent="0.3">
      <c r="A30" s="17"/>
      <c r="B30" s="17"/>
      <c r="C30" s="17"/>
      <c r="D30" s="17"/>
      <c r="E30" s="31"/>
      <c r="F30" s="31"/>
      <c r="G30" s="31"/>
      <c r="H30" s="11"/>
      <c r="I30" s="11"/>
      <c r="J30" s="11"/>
      <c r="K30" s="11"/>
    </row>
    <row r="31" spans="1:11" s="16" customFormat="1" x14ac:dyDescent="0.3">
      <c r="A31" s="17"/>
      <c r="B31" s="17"/>
      <c r="C31" s="17"/>
      <c r="D31" s="17"/>
      <c r="E31" s="31"/>
      <c r="F31" s="31"/>
      <c r="G31" s="31"/>
      <c r="H31" s="11"/>
      <c r="I31" s="11"/>
      <c r="J31" s="11"/>
      <c r="K31" s="11"/>
    </row>
    <row r="32" spans="1:11" s="16" customFormat="1" x14ac:dyDescent="0.3">
      <c r="A32" s="17"/>
      <c r="B32" s="17"/>
      <c r="C32" s="17"/>
      <c r="D32" s="17"/>
      <c r="E32" s="31"/>
      <c r="F32" s="31"/>
      <c r="G32" s="31"/>
      <c r="H32" s="11"/>
      <c r="I32" s="11"/>
      <c r="J32" s="11"/>
      <c r="K32" s="11"/>
    </row>
    <row r="33" spans="1:11" s="16" customFormat="1" ht="14.4" customHeight="1" x14ac:dyDescent="0.3">
      <c r="A33" s="17"/>
      <c r="B33" s="17"/>
      <c r="C33" s="17"/>
      <c r="D33" s="17"/>
      <c r="E33" s="31"/>
      <c r="F33" s="31"/>
      <c r="G33" s="31"/>
      <c r="H33" s="11"/>
      <c r="I33" s="11"/>
      <c r="J33" s="11"/>
      <c r="K33" s="11"/>
    </row>
    <row r="34" spans="1:11" s="16" customFormat="1" x14ac:dyDescent="0.3">
      <c r="A34" s="17"/>
      <c r="B34" s="17"/>
      <c r="C34" s="17"/>
      <c r="D34" s="17"/>
      <c r="E34" s="31"/>
      <c r="F34" s="31"/>
      <c r="G34" s="31"/>
      <c r="H34" s="11"/>
      <c r="I34" s="11"/>
      <c r="J34" s="11"/>
      <c r="K34" s="11"/>
    </row>
    <row r="35" spans="1:11" s="29" customFormat="1" x14ac:dyDescent="0.3">
      <c r="A35" s="17"/>
      <c r="B35" s="17"/>
      <c r="C35" s="17"/>
      <c r="D35" s="17"/>
      <c r="E35" s="31"/>
      <c r="F35" s="31"/>
      <c r="G35" s="31"/>
      <c r="H35" s="11"/>
      <c r="I35" s="11"/>
      <c r="J35" s="11"/>
      <c r="K35" s="11"/>
    </row>
    <row r="36" spans="1:11" s="29" customFormat="1" x14ac:dyDescent="0.3">
      <c r="A36" s="17"/>
      <c r="B36" s="17"/>
      <c r="C36" s="17"/>
      <c r="D36" s="17"/>
      <c r="E36" s="31"/>
      <c r="F36" s="31"/>
      <c r="G36" s="31"/>
      <c r="H36" s="11"/>
      <c r="I36" s="11"/>
      <c r="J36" s="11"/>
      <c r="K36" s="11"/>
    </row>
    <row r="37" spans="1:11" s="16" customFormat="1" x14ac:dyDescent="0.3">
      <c r="A37" s="17"/>
      <c r="B37" s="17"/>
      <c r="C37" s="17"/>
      <c r="D37" s="17"/>
      <c r="E37" s="31"/>
      <c r="F37" s="31"/>
      <c r="G37" s="31"/>
      <c r="H37" s="11"/>
      <c r="I37" s="11"/>
      <c r="J37" s="11"/>
      <c r="K37" s="11"/>
    </row>
    <row r="38" spans="1:11" s="16" customFormat="1" x14ac:dyDescent="0.3">
      <c r="A38" s="17"/>
      <c r="B38" s="17"/>
      <c r="C38" s="17"/>
      <c r="D38" s="17"/>
      <c r="E38" s="31"/>
      <c r="F38" s="31"/>
      <c r="G38" s="31"/>
      <c r="H38" s="11"/>
      <c r="I38" s="11"/>
      <c r="J38" s="11"/>
      <c r="K38" s="11"/>
    </row>
    <row r="39" spans="1:11" s="16" customFormat="1" x14ac:dyDescent="0.3">
      <c r="A39" s="17"/>
      <c r="B39" s="17"/>
      <c r="C39" s="17"/>
      <c r="D39" s="17"/>
      <c r="E39" s="31"/>
      <c r="F39" s="31"/>
      <c r="G39" s="31"/>
      <c r="H39" s="11"/>
      <c r="I39" s="11"/>
      <c r="J39" s="11"/>
      <c r="K39" s="11"/>
    </row>
    <row r="40" spans="1:11" s="16" customFormat="1" x14ac:dyDescent="0.3">
      <c r="A40" s="17"/>
      <c r="B40" s="17"/>
      <c r="C40" s="17"/>
      <c r="D40" s="17"/>
      <c r="E40" s="31"/>
      <c r="F40" s="31"/>
      <c r="G40" s="31"/>
      <c r="H40" s="11"/>
      <c r="I40" s="11"/>
      <c r="J40" s="11"/>
      <c r="K40" s="11"/>
    </row>
    <row r="41" spans="1:11" s="16" customFormat="1" x14ac:dyDescent="0.3">
      <c r="A41" s="17"/>
      <c r="B41" s="17"/>
      <c r="C41" s="17"/>
      <c r="D41" s="17"/>
      <c r="E41" s="31"/>
      <c r="F41" s="31"/>
      <c r="G41" s="31"/>
      <c r="H41" s="11"/>
      <c r="I41" s="11"/>
      <c r="J41" s="11"/>
      <c r="K41" s="11"/>
    </row>
    <row r="42" spans="1:11" s="16" customFormat="1" x14ac:dyDescent="0.3">
      <c r="A42" s="17"/>
      <c r="B42" s="17"/>
      <c r="C42" s="17"/>
      <c r="D42" s="17"/>
      <c r="E42" s="31"/>
      <c r="F42" s="31"/>
      <c r="G42" s="31"/>
      <c r="H42" s="11"/>
      <c r="I42" s="11"/>
      <c r="J42" s="11"/>
      <c r="K42" s="11"/>
    </row>
    <row r="43" spans="1:11" s="16" customFormat="1" x14ac:dyDescent="0.3">
      <c r="A43" s="17"/>
      <c r="B43" s="17"/>
      <c r="C43" s="17"/>
      <c r="D43" s="17"/>
      <c r="E43" s="31"/>
      <c r="F43" s="31"/>
      <c r="G43" s="31"/>
      <c r="H43" s="11"/>
      <c r="I43" s="11"/>
      <c r="J43" s="11"/>
      <c r="K43" s="11"/>
    </row>
    <row r="44" spans="1:11" s="16" customFormat="1" ht="14.4" customHeight="1" x14ac:dyDescent="0.3">
      <c r="A44" s="17"/>
      <c r="B44" s="17"/>
      <c r="C44" s="17"/>
      <c r="D44" s="17"/>
      <c r="E44" s="31"/>
      <c r="F44" s="31"/>
      <c r="G44" s="31"/>
      <c r="H44" s="11"/>
      <c r="I44" s="11"/>
      <c r="J44" s="11"/>
      <c r="K44" s="11"/>
    </row>
    <row r="45" spans="1:11" s="16" customFormat="1" x14ac:dyDescent="0.3">
      <c r="A45" s="17"/>
      <c r="B45" s="17"/>
      <c r="C45" s="17"/>
      <c r="D45" s="17"/>
      <c r="E45" s="31"/>
      <c r="F45" s="31"/>
      <c r="G45" s="31"/>
      <c r="H45" s="11"/>
      <c r="I45" s="11"/>
      <c r="J45" s="11"/>
      <c r="K45" s="11"/>
    </row>
    <row r="46" spans="1:11" s="29" customFormat="1" x14ac:dyDescent="0.3">
      <c r="A46" s="17"/>
      <c r="B46" s="17"/>
      <c r="C46" s="17"/>
      <c r="D46" s="17"/>
      <c r="E46" s="31"/>
      <c r="F46" s="31"/>
      <c r="G46" s="31"/>
      <c r="H46" s="11"/>
      <c r="I46" s="11"/>
      <c r="J46" s="11"/>
      <c r="K46" s="11"/>
    </row>
    <row r="47" spans="1:11" s="29" customFormat="1" x14ac:dyDescent="0.3">
      <c r="A47" s="17"/>
      <c r="B47" s="17"/>
      <c r="C47" s="17"/>
      <c r="D47" s="17"/>
      <c r="E47" s="31"/>
      <c r="F47" s="31"/>
      <c r="G47" s="31"/>
      <c r="H47" s="11"/>
      <c r="I47" s="11"/>
      <c r="J47" s="11"/>
      <c r="K47" s="11"/>
    </row>
    <row r="48" spans="1:11" s="29" customFormat="1" x14ac:dyDescent="0.3">
      <c r="A48" s="17"/>
      <c r="B48" s="17"/>
      <c r="C48" s="17"/>
      <c r="D48" s="17"/>
      <c r="E48" s="31"/>
      <c r="F48" s="31"/>
      <c r="G48" s="31"/>
      <c r="H48" s="11"/>
      <c r="I48" s="11"/>
      <c r="J48" s="11"/>
      <c r="K48" s="11"/>
    </row>
    <row r="49" spans="1:11" s="29" customFormat="1" x14ac:dyDescent="0.3">
      <c r="A49" s="17"/>
      <c r="B49" s="17"/>
      <c r="C49" s="17"/>
      <c r="D49" s="17"/>
      <c r="E49" s="31"/>
      <c r="F49" s="31"/>
      <c r="G49" s="31"/>
      <c r="H49" s="11"/>
      <c r="I49" s="11"/>
      <c r="J49" s="11"/>
      <c r="K49" s="11"/>
    </row>
  </sheetData>
  <sheetProtection selectLockedCells="1"/>
  <mergeCells count="12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 alignWithMargins="0">
    <oddHeader>&amp;C&amp;"Helv,Bold"ADAMS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zoomScaleSheetLayoutView="100" workbookViewId="0">
      <selection activeCell="E9" sqref="E9"/>
    </sheetView>
  </sheetViews>
  <sheetFormatPr defaultColWidth="9.109375" defaultRowHeight="13.8" x14ac:dyDescent="0.3"/>
  <cols>
    <col min="1" max="1" width="17.33203125" style="17" bestFit="1" customWidth="1"/>
    <col min="2" max="12" width="8.6640625" style="11" customWidth="1"/>
    <col min="13" max="16384" width="9.109375" style="11"/>
  </cols>
  <sheetData>
    <row r="1" spans="1:12" x14ac:dyDescent="0.3">
      <c r="A1" s="34"/>
      <c r="B1" s="98"/>
      <c r="C1" s="99"/>
      <c r="D1" s="99"/>
      <c r="E1" s="99"/>
      <c r="F1" s="100"/>
      <c r="G1" s="98"/>
      <c r="H1" s="99"/>
      <c r="I1" s="99"/>
      <c r="J1" s="99"/>
      <c r="K1" s="99"/>
      <c r="L1" s="100"/>
    </row>
    <row r="2" spans="1:12" x14ac:dyDescent="0.3">
      <c r="A2" s="38"/>
      <c r="B2" s="101" t="s">
        <v>4</v>
      </c>
      <c r="C2" s="102"/>
      <c r="D2" s="102"/>
      <c r="E2" s="102"/>
      <c r="F2" s="103"/>
      <c r="G2" s="104" t="s">
        <v>53</v>
      </c>
      <c r="H2" s="105"/>
      <c r="I2" s="105"/>
      <c r="J2" s="105"/>
      <c r="K2" s="105"/>
      <c r="L2" s="106"/>
    </row>
    <row r="3" spans="1:12" x14ac:dyDescent="0.3">
      <c r="A3" s="26"/>
      <c r="B3" s="101" t="s">
        <v>5</v>
      </c>
      <c r="C3" s="102"/>
      <c r="D3" s="102"/>
      <c r="E3" s="102"/>
      <c r="F3" s="103"/>
      <c r="G3" s="117" t="s">
        <v>13</v>
      </c>
      <c r="H3" s="118"/>
      <c r="I3" s="117" t="s">
        <v>7</v>
      </c>
      <c r="J3" s="118"/>
      <c r="K3" s="117" t="s">
        <v>8</v>
      </c>
      <c r="L3" s="119"/>
    </row>
    <row r="4" spans="1:12" x14ac:dyDescent="0.3">
      <c r="A4" s="27"/>
      <c r="B4" s="8"/>
      <c r="C4" s="9"/>
      <c r="D4" s="9"/>
      <c r="E4" s="9"/>
      <c r="F4" s="10"/>
      <c r="G4" s="1" t="s">
        <v>1</v>
      </c>
      <c r="H4" s="1" t="s">
        <v>2</v>
      </c>
      <c r="I4" s="1" t="s">
        <v>1</v>
      </c>
      <c r="J4" s="1" t="s">
        <v>2</v>
      </c>
      <c r="K4" s="7" t="s">
        <v>2</v>
      </c>
      <c r="L4" s="7" t="s">
        <v>1</v>
      </c>
    </row>
    <row r="5" spans="1:12" ht="88.2" customHeight="1" thickBot="1" x14ac:dyDescent="0.35">
      <c r="A5" s="28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2" t="s">
        <v>12</v>
      </c>
      <c r="G5" s="2" t="s">
        <v>45</v>
      </c>
      <c r="H5" s="2" t="s">
        <v>46</v>
      </c>
      <c r="I5" s="3" t="s">
        <v>47</v>
      </c>
      <c r="J5" s="3" t="s">
        <v>48</v>
      </c>
      <c r="K5" s="3" t="s">
        <v>49</v>
      </c>
      <c r="L5" s="3" t="s">
        <v>66</v>
      </c>
    </row>
    <row r="6" spans="1:12" ht="14.4" thickBot="1" x14ac:dyDescent="0.3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x14ac:dyDescent="0.3">
      <c r="A7" s="55" t="s">
        <v>38</v>
      </c>
      <c r="B7" s="30">
        <v>230</v>
      </c>
      <c r="C7" s="30">
        <v>22</v>
      </c>
      <c r="D7" s="40">
        <f t="shared" ref="D7:D12" si="0">IF(B7&lt;&gt;0,C7+B7,"")</f>
        <v>252</v>
      </c>
      <c r="E7" s="19">
        <v>159</v>
      </c>
      <c r="F7" s="20">
        <f t="shared" ref="F7:F12" si="1">IF(E7&lt;&gt;0,E7/D7,"")</f>
        <v>0.63095238095238093</v>
      </c>
      <c r="G7" s="82">
        <v>30</v>
      </c>
      <c r="H7" s="19">
        <v>106</v>
      </c>
      <c r="I7" s="82">
        <v>29</v>
      </c>
      <c r="J7" s="19">
        <v>108</v>
      </c>
      <c r="K7" s="82">
        <v>99</v>
      </c>
      <c r="L7" s="19">
        <v>44</v>
      </c>
    </row>
    <row r="8" spans="1:12" x14ac:dyDescent="0.3">
      <c r="A8" s="56" t="s">
        <v>39</v>
      </c>
      <c r="B8" s="30">
        <v>599</v>
      </c>
      <c r="C8" s="30">
        <v>74</v>
      </c>
      <c r="D8" s="41">
        <f t="shared" si="0"/>
        <v>673</v>
      </c>
      <c r="E8" s="22">
        <v>390</v>
      </c>
      <c r="F8" s="20">
        <f t="shared" si="1"/>
        <v>0.57949479940564641</v>
      </c>
      <c r="G8" s="86">
        <v>71</v>
      </c>
      <c r="H8" s="22">
        <v>286</v>
      </c>
      <c r="I8" s="86">
        <v>62</v>
      </c>
      <c r="J8" s="22">
        <v>301</v>
      </c>
      <c r="K8" s="86">
        <v>286</v>
      </c>
      <c r="L8" s="22">
        <v>79</v>
      </c>
    </row>
    <row r="9" spans="1:12" x14ac:dyDescent="0.3">
      <c r="A9" s="57" t="s">
        <v>40</v>
      </c>
      <c r="B9" s="30">
        <v>736</v>
      </c>
      <c r="C9" s="30">
        <v>100</v>
      </c>
      <c r="D9" s="41">
        <f t="shared" si="0"/>
        <v>836</v>
      </c>
      <c r="E9" s="22">
        <v>455</v>
      </c>
      <c r="F9" s="20">
        <f t="shared" si="1"/>
        <v>0.54425837320574166</v>
      </c>
      <c r="G9" s="86">
        <v>74</v>
      </c>
      <c r="H9" s="22">
        <v>337</v>
      </c>
      <c r="I9" s="86">
        <v>68</v>
      </c>
      <c r="J9" s="22">
        <v>347</v>
      </c>
      <c r="K9" s="86">
        <v>344</v>
      </c>
      <c r="L9" s="22">
        <v>80</v>
      </c>
    </row>
    <row r="10" spans="1:12" x14ac:dyDescent="0.3">
      <c r="A10" s="57" t="s">
        <v>41</v>
      </c>
      <c r="B10" s="30">
        <v>37</v>
      </c>
      <c r="C10" s="30">
        <v>1</v>
      </c>
      <c r="D10" s="41">
        <f t="shared" si="0"/>
        <v>38</v>
      </c>
      <c r="E10" s="22">
        <v>35</v>
      </c>
      <c r="F10" s="20">
        <f t="shared" si="1"/>
        <v>0.92105263157894735</v>
      </c>
      <c r="G10" s="86">
        <v>4</v>
      </c>
      <c r="H10" s="22">
        <v>30</v>
      </c>
      <c r="I10" s="86">
        <v>2</v>
      </c>
      <c r="J10" s="22">
        <v>30</v>
      </c>
      <c r="K10" s="86">
        <v>31</v>
      </c>
      <c r="L10" s="22">
        <v>3</v>
      </c>
    </row>
    <row r="11" spans="1:12" x14ac:dyDescent="0.3">
      <c r="A11" s="57" t="s">
        <v>42</v>
      </c>
      <c r="B11" s="30">
        <v>872</v>
      </c>
      <c r="C11" s="30">
        <v>119</v>
      </c>
      <c r="D11" s="41">
        <f t="shared" si="0"/>
        <v>991</v>
      </c>
      <c r="E11" s="22">
        <v>619</v>
      </c>
      <c r="F11" s="20">
        <f t="shared" si="1"/>
        <v>0.62462159434914233</v>
      </c>
      <c r="G11" s="86">
        <v>145</v>
      </c>
      <c r="H11" s="22">
        <v>431</v>
      </c>
      <c r="I11" s="86">
        <v>139</v>
      </c>
      <c r="J11" s="22">
        <v>439</v>
      </c>
      <c r="K11" s="86">
        <v>428</v>
      </c>
      <c r="L11" s="22">
        <v>159</v>
      </c>
    </row>
    <row r="12" spans="1:12" x14ac:dyDescent="0.3">
      <c r="A12" s="57" t="s">
        <v>43</v>
      </c>
      <c r="B12" s="63">
        <v>53</v>
      </c>
      <c r="C12" s="30">
        <v>4</v>
      </c>
      <c r="D12" s="41">
        <f t="shared" si="0"/>
        <v>57</v>
      </c>
      <c r="E12" s="22">
        <v>46</v>
      </c>
      <c r="F12" s="47">
        <f t="shared" si="1"/>
        <v>0.80701754385964908</v>
      </c>
      <c r="G12" s="86">
        <v>11</v>
      </c>
      <c r="H12" s="22">
        <v>34</v>
      </c>
      <c r="I12" s="86">
        <v>12</v>
      </c>
      <c r="J12" s="22">
        <v>33</v>
      </c>
      <c r="K12" s="86">
        <v>32</v>
      </c>
      <c r="L12" s="22">
        <v>13</v>
      </c>
    </row>
    <row r="13" spans="1:12" x14ac:dyDescent="0.3">
      <c r="A13" s="57" t="s">
        <v>44</v>
      </c>
      <c r="B13" s="49"/>
      <c r="C13" s="50"/>
      <c r="D13" s="50"/>
      <c r="E13" s="45">
        <v>533</v>
      </c>
      <c r="F13" s="51"/>
      <c r="G13" s="87">
        <v>153</v>
      </c>
      <c r="H13" s="88">
        <v>352</v>
      </c>
      <c r="I13" s="87">
        <v>152</v>
      </c>
      <c r="J13" s="88">
        <v>352</v>
      </c>
      <c r="K13" s="87">
        <v>346</v>
      </c>
      <c r="L13" s="88">
        <v>168</v>
      </c>
    </row>
    <row r="14" spans="1:12" x14ac:dyDescent="0.3">
      <c r="A14" s="6" t="s">
        <v>0</v>
      </c>
      <c r="B14" s="46">
        <f>SUM(B7:B13)</f>
        <v>2527</v>
      </c>
      <c r="C14" s="46">
        <f>SUM(C7:C13)</f>
        <v>320</v>
      </c>
      <c r="D14" s="46">
        <f>SUM(D7:D13)</f>
        <v>2847</v>
      </c>
      <c r="E14" s="46">
        <f>SUM(E7:E13)</f>
        <v>2237</v>
      </c>
      <c r="F14" s="48">
        <f>IF(E14&lt;&gt;0,E14/D14,"")</f>
        <v>0.78573937478047062</v>
      </c>
      <c r="G14" s="72">
        <f t="shared" ref="G14:L14" si="2">SUM(G7:G13)</f>
        <v>488</v>
      </c>
      <c r="H14" s="18">
        <f t="shared" si="2"/>
        <v>1576</v>
      </c>
      <c r="I14" s="18">
        <f t="shared" si="2"/>
        <v>464</v>
      </c>
      <c r="J14" s="18">
        <f t="shared" si="2"/>
        <v>1610</v>
      </c>
      <c r="K14" s="18">
        <f t="shared" si="2"/>
        <v>1566</v>
      </c>
      <c r="L14" s="18">
        <f t="shared" si="2"/>
        <v>546</v>
      </c>
    </row>
    <row r="15" spans="1:12" x14ac:dyDescent="0.3">
      <c r="C15" s="37"/>
      <c r="D15" s="37"/>
      <c r="E15" s="37"/>
      <c r="F15" s="42"/>
    </row>
    <row r="16" spans="1:12" x14ac:dyDescent="0.3">
      <c r="C16" s="16"/>
      <c r="D16" s="16"/>
      <c r="E16" s="16"/>
      <c r="F16" s="16"/>
    </row>
    <row r="17" spans="3:6" x14ac:dyDescent="0.3">
      <c r="C17" s="16"/>
      <c r="D17" s="16"/>
      <c r="E17" s="16"/>
      <c r="F17" s="16"/>
    </row>
  </sheetData>
  <sheetProtection selectLockedCells="1"/>
  <mergeCells count="8">
    <mergeCell ref="B3:F3"/>
    <mergeCell ref="B1:F1"/>
    <mergeCell ref="B2:F2"/>
    <mergeCell ref="G1:L1"/>
    <mergeCell ref="I3:J3"/>
    <mergeCell ref="G2:L2"/>
    <mergeCell ref="K3:L3"/>
    <mergeCell ref="G3:H3"/>
  </mergeCells>
  <printOptions horizontalCentered="1"/>
  <pageMargins left="1.5" right="0.5" top="1.5" bottom="0.5" header="1" footer="0.3"/>
  <pageSetup orientation="landscape" r:id="rId1"/>
  <headerFooter alignWithMargins="0">
    <oddHeader>&amp;C&amp;"Helv,Bold"ADAMS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zoomScaleSheetLayoutView="100" workbookViewId="0">
      <selection activeCell="J11" sqref="J11"/>
    </sheetView>
  </sheetViews>
  <sheetFormatPr defaultColWidth="9.109375" defaultRowHeight="13.8" x14ac:dyDescent="0.3"/>
  <cols>
    <col min="1" max="1" width="17.33203125" style="17" bestFit="1" customWidth="1"/>
    <col min="2" max="5" width="8.6640625" style="11" customWidth="1"/>
    <col min="6" max="6" width="12.109375" style="11" bestFit="1" customWidth="1"/>
    <col min="9" max="11" width="9.6640625" style="11" customWidth="1"/>
    <col min="12" max="12" width="10.44140625" style="11" bestFit="1" customWidth="1"/>
    <col min="13" max="13" width="9.6640625" style="11" bestFit="1" customWidth="1"/>
    <col min="14" max="14" width="13.33203125" style="11" bestFit="1" customWidth="1"/>
    <col min="15" max="15" width="10" style="11" bestFit="1" customWidth="1"/>
    <col min="16" max="16384" width="9.109375" style="11"/>
  </cols>
  <sheetData>
    <row r="1" spans="1:20" s="16" customFormat="1" x14ac:dyDescent="0.3">
      <c r="A1" s="23"/>
      <c r="B1" s="107" t="s">
        <v>18</v>
      </c>
      <c r="C1" s="108"/>
      <c r="D1" s="107"/>
      <c r="E1" s="109"/>
      <c r="F1" s="89" t="s">
        <v>18</v>
      </c>
      <c r="G1" s="107" t="s">
        <v>68</v>
      </c>
      <c r="H1" s="109"/>
      <c r="I1" s="107" t="s">
        <v>67</v>
      </c>
      <c r="J1" s="108"/>
      <c r="K1" s="109"/>
      <c r="T1" s="11"/>
    </row>
    <row r="2" spans="1:20" s="16" customFormat="1" x14ac:dyDescent="0.3">
      <c r="A2" s="24"/>
      <c r="B2" s="101" t="s">
        <v>23</v>
      </c>
      <c r="C2" s="102"/>
      <c r="D2" s="101" t="s">
        <v>18</v>
      </c>
      <c r="E2" s="103"/>
      <c r="F2" s="67" t="s">
        <v>34</v>
      </c>
      <c r="G2" s="101" t="s">
        <v>69</v>
      </c>
      <c r="H2" s="103"/>
      <c r="I2" s="101" t="s">
        <v>121</v>
      </c>
      <c r="J2" s="102"/>
      <c r="K2" s="103"/>
      <c r="T2" s="11"/>
    </row>
    <row r="3" spans="1:20" s="16" customFormat="1" x14ac:dyDescent="0.3">
      <c r="A3" s="24"/>
      <c r="B3" s="43" t="s">
        <v>24</v>
      </c>
      <c r="C3" s="68" t="s">
        <v>32</v>
      </c>
      <c r="D3" s="104" t="s">
        <v>33</v>
      </c>
      <c r="E3" s="106"/>
      <c r="F3" s="90" t="s">
        <v>3</v>
      </c>
      <c r="G3" s="98" t="s">
        <v>72</v>
      </c>
      <c r="H3" s="100"/>
      <c r="I3" s="101" t="s">
        <v>122</v>
      </c>
      <c r="J3" s="102"/>
      <c r="K3" s="103"/>
      <c r="T3" s="11"/>
    </row>
    <row r="4" spans="1:20" s="16" customFormat="1" x14ac:dyDescent="0.3">
      <c r="A4" s="32"/>
      <c r="B4" s="1" t="s">
        <v>2</v>
      </c>
      <c r="C4" s="69" t="s">
        <v>2</v>
      </c>
      <c r="D4" s="1" t="s">
        <v>55</v>
      </c>
      <c r="E4" s="1" t="s">
        <v>2</v>
      </c>
      <c r="F4" s="1" t="s">
        <v>2</v>
      </c>
      <c r="G4" s="114" t="s">
        <v>73</v>
      </c>
      <c r="H4" s="120"/>
      <c r="I4" s="93"/>
      <c r="J4" s="93"/>
      <c r="K4" s="1" t="s">
        <v>114</v>
      </c>
      <c r="T4" s="11"/>
    </row>
    <row r="5" spans="1:20" s="60" customFormat="1" ht="81.599999999999994" thickBot="1" x14ac:dyDescent="0.35">
      <c r="A5" s="58" t="s">
        <v>6</v>
      </c>
      <c r="B5" s="59" t="s">
        <v>35</v>
      </c>
      <c r="C5" s="59" t="s">
        <v>36</v>
      </c>
      <c r="D5" s="62" t="s">
        <v>120</v>
      </c>
      <c r="E5" s="44" t="s">
        <v>37</v>
      </c>
      <c r="F5" s="91" t="s">
        <v>119</v>
      </c>
      <c r="G5" s="4" t="s">
        <v>70</v>
      </c>
      <c r="H5" s="4" t="s">
        <v>71</v>
      </c>
      <c r="I5" s="4" t="s">
        <v>74</v>
      </c>
      <c r="J5" s="39" t="s">
        <v>75</v>
      </c>
      <c r="K5" s="4" t="s">
        <v>116</v>
      </c>
      <c r="N5" s="17"/>
      <c r="O5" s="11"/>
      <c r="P5" s="11"/>
      <c r="Q5" s="11"/>
      <c r="R5" s="11"/>
      <c r="S5" s="11"/>
      <c r="T5" s="11"/>
    </row>
    <row r="6" spans="1:20" s="16" customFormat="1" ht="14.4" thickBot="1" x14ac:dyDescent="0.35">
      <c r="A6" s="13"/>
      <c r="B6" s="33"/>
      <c r="C6" s="33"/>
      <c r="D6" s="33"/>
      <c r="E6" s="33"/>
      <c r="F6" s="70"/>
      <c r="G6" s="14"/>
      <c r="H6" s="14"/>
      <c r="I6" s="14"/>
      <c r="J6" s="14"/>
      <c r="K6" s="15"/>
    </row>
    <row r="7" spans="1:20" s="16" customFormat="1" x14ac:dyDescent="0.3">
      <c r="A7" s="53" t="s">
        <v>38</v>
      </c>
      <c r="B7" s="21">
        <v>122</v>
      </c>
      <c r="C7" s="21">
        <v>99</v>
      </c>
      <c r="D7" s="82">
        <v>58</v>
      </c>
      <c r="E7" s="19">
        <v>96</v>
      </c>
      <c r="F7" s="92">
        <v>125</v>
      </c>
      <c r="G7" s="82">
        <v>96</v>
      </c>
      <c r="H7" s="19">
        <v>24</v>
      </c>
      <c r="I7" s="82">
        <v>74</v>
      </c>
      <c r="J7" s="94">
        <v>104</v>
      </c>
      <c r="K7" s="19">
        <v>26</v>
      </c>
    </row>
    <row r="8" spans="1:20" s="16" customFormat="1" x14ac:dyDescent="0.3">
      <c r="A8" s="54" t="s">
        <v>39</v>
      </c>
      <c r="B8" s="21">
        <v>331</v>
      </c>
      <c r="C8" s="21">
        <v>290</v>
      </c>
      <c r="D8" s="86">
        <v>117</v>
      </c>
      <c r="E8" s="22">
        <v>266</v>
      </c>
      <c r="F8" s="64">
        <v>324</v>
      </c>
      <c r="G8" s="86">
        <v>236</v>
      </c>
      <c r="H8" s="22">
        <v>69</v>
      </c>
      <c r="I8" s="86">
        <v>213</v>
      </c>
      <c r="J8" s="95">
        <v>260</v>
      </c>
      <c r="K8" s="22">
        <v>22</v>
      </c>
    </row>
    <row r="9" spans="1:20" s="29" customFormat="1" x14ac:dyDescent="0.3">
      <c r="A9" s="52" t="s">
        <v>40</v>
      </c>
      <c r="B9" s="21">
        <v>387</v>
      </c>
      <c r="C9" s="21">
        <v>313</v>
      </c>
      <c r="D9" s="86">
        <v>156</v>
      </c>
      <c r="E9" s="22">
        <v>285</v>
      </c>
      <c r="F9" s="64">
        <v>353</v>
      </c>
      <c r="G9" s="86">
        <v>297</v>
      </c>
      <c r="H9" s="22">
        <v>61</v>
      </c>
      <c r="I9" s="86">
        <v>245</v>
      </c>
      <c r="J9" s="95">
        <v>293</v>
      </c>
      <c r="K9" s="22">
        <v>14</v>
      </c>
    </row>
    <row r="10" spans="1:20" x14ac:dyDescent="0.3">
      <c r="A10" s="52" t="s">
        <v>41</v>
      </c>
      <c r="B10" s="21">
        <v>33</v>
      </c>
      <c r="C10" s="21">
        <v>31</v>
      </c>
      <c r="D10" s="86">
        <v>9</v>
      </c>
      <c r="E10" s="22">
        <v>25</v>
      </c>
      <c r="F10" s="64">
        <v>30</v>
      </c>
      <c r="G10" s="86">
        <v>17</v>
      </c>
      <c r="H10" s="22">
        <v>4</v>
      </c>
      <c r="I10" s="86">
        <v>17</v>
      </c>
      <c r="J10" s="95">
        <v>20</v>
      </c>
      <c r="K10" s="22">
        <v>0</v>
      </c>
    </row>
    <row r="11" spans="1:20" x14ac:dyDescent="0.3">
      <c r="A11" s="52" t="s">
        <v>42</v>
      </c>
      <c r="B11" s="21">
        <v>524</v>
      </c>
      <c r="C11" s="21">
        <v>452</v>
      </c>
      <c r="D11" s="86">
        <v>235</v>
      </c>
      <c r="E11" s="22">
        <v>355</v>
      </c>
      <c r="F11" s="64">
        <v>507</v>
      </c>
      <c r="G11" s="86">
        <v>398</v>
      </c>
      <c r="H11" s="22">
        <v>88</v>
      </c>
      <c r="I11" s="86">
        <v>358</v>
      </c>
      <c r="J11" s="95">
        <v>438</v>
      </c>
      <c r="K11" s="22">
        <v>1</v>
      </c>
    </row>
    <row r="12" spans="1:20" x14ac:dyDescent="0.3">
      <c r="A12" s="52" t="s">
        <v>43</v>
      </c>
      <c r="B12" s="21">
        <v>32</v>
      </c>
      <c r="C12" s="21">
        <v>24</v>
      </c>
      <c r="D12" s="86">
        <v>22</v>
      </c>
      <c r="E12" s="22">
        <v>22</v>
      </c>
      <c r="F12" s="64">
        <v>30</v>
      </c>
      <c r="G12" s="86">
        <v>24</v>
      </c>
      <c r="H12" s="22">
        <v>9</v>
      </c>
      <c r="I12" s="86">
        <v>31</v>
      </c>
      <c r="J12" s="95">
        <v>25</v>
      </c>
      <c r="K12" s="22">
        <v>0</v>
      </c>
    </row>
    <row r="13" spans="1:20" x14ac:dyDescent="0.3">
      <c r="A13" s="52" t="s">
        <v>44</v>
      </c>
      <c r="B13" s="21">
        <v>447</v>
      </c>
      <c r="C13" s="21">
        <v>396</v>
      </c>
      <c r="D13" s="87">
        <v>177</v>
      </c>
      <c r="E13" s="88">
        <v>335</v>
      </c>
      <c r="F13" s="45">
        <v>417</v>
      </c>
      <c r="G13" s="87">
        <v>323</v>
      </c>
      <c r="H13" s="88">
        <v>86</v>
      </c>
      <c r="I13" s="87">
        <v>342</v>
      </c>
      <c r="J13" s="96">
        <v>365</v>
      </c>
      <c r="K13" s="88">
        <v>18</v>
      </c>
    </row>
    <row r="14" spans="1:20" x14ac:dyDescent="0.3">
      <c r="A14" s="6" t="s">
        <v>0</v>
      </c>
      <c r="B14" s="18">
        <f t="shared" ref="B14:K14" si="0">SUM(B7:B13)</f>
        <v>1876</v>
      </c>
      <c r="C14" s="18">
        <f t="shared" si="0"/>
        <v>1605</v>
      </c>
      <c r="D14" s="18">
        <f t="shared" si="0"/>
        <v>774</v>
      </c>
      <c r="E14" s="18">
        <f t="shared" si="0"/>
        <v>1384</v>
      </c>
      <c r="F14" s="18">
        <f t="shared" si="0"/>
        <v>1786</v>
      </c>
      <c r="G14" s="18">
        <f t="shared" si="0"/>
        <v>1391</v>
      </c>
      <c r="H14" s="18">
        <f t="shared" si="0"/>
        <v>341</v>
      </c>
      <c r="I14" s="18">
        <f t="shared" si="0"/>
        <v>1280</v>
      </c>
      <c r="J14" s="71">
        <f t="shared" si="0"/>
        <v>1505</v>
      </c>
      <c r="K14" s="18">
        <f t="shared" si="0"/>
        <v>81</v>
      </c>
    </row>
    <row r="15" spans="1:20" x14ac:dyDescent="0.3">
      <c r="I15" s="37"/>
      <c r="J15" s="37"/>
      <c r="K15" s="37"/>
    </row>
    <row r="18" spans="9:11" x14ac:dyDescent="0.3">
      <c r="I18" s="16"/>
      <c r="J18" s="16"/>
      <c r="K18" s="16"/>
    </row>
    <row r="19" spans="9:11" x14ac:dyDescent="0.3">
      <c r="I19" s="16"/>
      <c r="J19" s="16"/>
      <c r="K19" s="16"/>
    </row>
    <row r="20" spans="9:11" x14ac:dyDescent="0.3">
      <c r="I20" s="16"/>
      <c r="J20" s="16"/>
      <c r="K20" s="16"/>
    </row>
    <row r="21" spans="9:11" x14ac:dyDescent="0.3">
      <c r="I21" s="16"/>
      <c r="J21" s="16"/>
      <c r="K21" s="16"/>
    </row>
    <row r="22" spans="9:11" x14ac:dyDescent="0.3">
      <c r="I22" s="16"/>
      <c r="J22" s="16"/>
      <c r="K22" s="16"/>
    </row>
    <row r="23" spans="9:11" x14ac:dyDescent="0.3">
      <c r="I23" s="16"/>
      <c r="J23" s="16"/>
      <c r="K23" s="16"/>
    </row>
    <row r="24" spans="9:11" x14ac:dyDescent="0.3">
      <c r="I24" s="16"/>
      <c r="J24" s="16"/>
      <c r="K24" s="16"/>
    </row>
    <row r="25" spans="9:11" x14ac:dyDescent="0.3">
      <c r="I25" s="16"/>
      <c r="J25" s="16"/>
      <c r="K25" s="16"/>
    </row>
    <row r="26" spans="9:11" x14ac:dyDescent="0.3">
      <c r="I26" s="16"/>
      <c r="J26" s="16"/>
      <c r="K26" s="16"/>
    </row>
    <row r="27" spans="9:11" x14ac:dyDescent="0.3">
      <c r="I27" s="16"/>
      <c r="J27" s="16"/>
      <c r="K27" s="16"/>
    </row>
    <row r="28" spans="9:11" x14ac:dyDescent="0.3">
      <c r="I28" s="16"/>
      <c r="J28" s="16"/>
      <c r="K28" s="16"/>
    </row>
    <row r="29" spans="9:11" x14ac:dyDescent="0.3">
      <c r="I29" s="16"/>
      <c r="J29" s="16"/>
      <c r="K29" s="16"/>
    </row>
  </sheetData>
  <sheetProtection selectLockedCells="1"/>
  <mergeCells count="12">
    <mergeCell ref="G4:H4"/>
    <mergeCell ref="G1:H1"/>
    <mergeCell ref="G2:H2"/>
    <mergeCell ref="G3:H3"/>
    <mergeCell ref="D3:E3"/>
    <mergeCell ref="D1:E1"/>
    <mergeCell ref="I2:K2"/>
    <mergeCell ref="I1:K1"/>
    <mergeCell ref="I3:K3"/>
    <mergeCell ref="B2:C2"/>
    <mergeCell ref="B1:C1"/>
    <mergeCell ref="D2:E2"/>
  </mergeCells>
  <phoneticPr fontId="1" type="noConversion"/>
  <printOptions horizontalCentered="1"/>
  <pageMargins left="1.5" right="0.5" top="1.5" bottom="0.5" header="1" footer="0.3"/>
  <pageSetup orientation="landscape" r:id="rId1"/>
  <headerFooter alignWithMargins="0">
    <oddHeader>&amp;C&amp;"Helv,Bold"ADAMS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Pres</vt:lpstr>
      <vt:lpstr>Pres WI 1</vt:lpstr>
      <vt:lpstr>Pres WI 2</vt:lpstr>
      <vt:lpstr>Pres WI 3</vt:lpstr>
      <vt:lpstr>US Sen-Amend</vt:lpstr>
      <vt:lpstr>Stats &amp; Leg</vt:lpstr>
      <vt:lpstr>Co - Mag</vt:lpstr>
      <vt:lpstr>'Stats &amp; Leg'!Print_Titles</vt:lpstr>
      <vt:lpstr>'US Sen-Amend'!Print_Titles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 Kimbrough</dc:creator>
  <cp:lastModifiedBy>Betsie</cp:lastModifiedBy>
  <cp:lastPrinted>2016-11-14T17:51:04Z</cp:lastPrinted>
  <dcterms:created xsi:type="dcterms:W3CDTF">1998-04-10T16:02:13Z</dcterms:created>
  <dcterms:modified xsi:type="dcterms:W3CDTF">2016-11-21T20:19:34Z</dcterms:modified>
</cp:coreProperties>
</file>